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D:\Dropbox\Work\Teaching\ISCTE_TipsTreasury\notebooks\CaseStudy\"/>
    </mc:Choice>
  </mc:AlternateContent>
  <xr:revisionPtr revIDLastSave="0" documentId="13_ncr:1_{9F1873E0-5185-45AD-9679-D93DA95F6D4E}" xr6:coauthVersionLast="47" xr6:coauthVersionMax="47" xr10:uidLastSave="{00000000-0000-0000-0000-000000000000}"/>
  <bookViews>
    <workbookView xWindow="1900" yWindow="1900" windowWidth="38400" windowHeight="15450" xr2:uid="{00000000-000D-0000-FFFF-FFFF00000000}"/>
  </bookViews>
  <sheets>
    <sheet name="Securities" sheetId="1" r:id="rId1"/>
    <sheet name="MarketData" sheetId="2" r:id="rId2"/>
    <sheet name="Step1_Prices" sheetId="3" r:id="rId3"/>
    <sheet name="Step2_CashFlows" sheetId="4" r:id="rId4"/>
    <sheet name="Result" sheetId="5" r:id="rId5"/>
  </sheet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1" i="4" l="1"/>
  <c r="A30" i="4"/>
  <c r="A29" i="4"/>
  <c r="A28" i="4"/>
  <c r="A27" i="4"/>
  <c r="A26" i="4"/>
  <c r="A25" i="4"/>
  <c r="A24" i="4"/>
  <c r="A23" i="4"/>
  <c r="A22" i="4"/>
  <c r="A21" i="4"/>
  <c r="A20" i="4"/>
  <c r="A19" i="4"/>
  <c r="A18" i="4"/>
  <c r="A17" i="4"/>
  <c r="A16" i="4"/>
  <c r="A15" i="4"/>
  <c r="A14" i="4"/>
</calcChain>
</file>

<file path=xl/sharedStrings.xml><?xml version="1.0" encoding="utf-8"?>
<sst xmlns="http://schemas.openxmlformats.org/spreadsheetml/2006/main" count="117" uniqueCount="95">
  <si>
    <t>TIPS-Treasury Arbitrage  -  Case Study   (trade date 5 October 2006)</t>
  </si>
  <si>
    <t>The two securities</t>
  </si>
  <si>
    <t>TIPS</t>
  </si>
  <si>
    <t>Treasury note</t>
  </si>
  <si>
    <t>CUSIP</t>
  </si>
  <si>
    <t>Maturity</t>
  </si>
  <si>
    <t>Issue date</t>
  </si>
  <si>
    <t>Coupon</t>
  </si>
  <si>
    <t>First coupon date</t>
  </si>
  <si>
    <t>Second coupon date</t>
  </si>
  <si>
    <t>Reference CPI on issue date</t>
  </si>
  <si>
    <t>Price quote</t>
  </si>
  <si>
    <t>Bloomberg screenshots below are taken on the trade date. The pricing math is on the Step1_Prices / Step2_CashFlows / Result tabs.</t>
  </si>
  <si>
    <t>TIPS 912828EA - Description (Bloomberg DES)</t>
  </si>
  <si>
    <t>TIPS 912828EA - Price quotes (Bloomberg)</t>
  </si>
  <si>
    <t>TIPS 912828EA - Price history (Bloomberg GP)</t>
  </si>
  <si>
    <t>Treasury note 912828EE - Description (Bloomberg DES)</t>
  </si>
  <si>
    <t>Treasury note 912828EE - Price quotes (Bloomberg)</t>
  </si>
  <si>
    <t>Treasury note 912828EE - Price history (Bloomberg GP)</t>
  </si>
  <si>
    <t>Market data on the trade date (5 October 2006)</t>
  </si>
  <si>
    <t>(a) Bloomberg inflation-swap curve  -  reference</t>
  </si>
  <si>
    <t>Tenor (yrs)</t>
  </si>
  <si>
    <t>Swap rate</t>
  </si>
  <si>
    <t>(b) Inputs at the 18 TIPS coupon dates  -  used by Step2</t>
  </si>
  <si>
    <t>Date</t>
  </si>
  <si>
    <t>Inflation swap rate</t>
  </si>
  <si>
    <t>Swap tenor (yrs)</t>
  </si>
  <si>
    <t>STRIPS price</t>
  </si>
  <si>
    <t>Swap rates/tenors and STRIPS prices are interpolated to the TIPS coupon dates and seasonally adjusted; see Fleckenstein, Longstaff &amp; Lustig (2014). Yellow = input.</t>
  </si>
  <si>
    <t>Swap tenor day-count example (first row, 0.2795 yr): (31-5) days in Oct + 30 Nov + 31 Dec + 15 Jan = 102 days, and 102 / 365 = 0.2795. The other tenors are computed the same way.</t>
  </si>
  <si>
    <t>Step 1  -  Full (dirty) prices = quoted price + accrued interest</t>
  </si>
  <si>
    <t>Step 1.1  -  Treasury note 912828EE</t>
  </si>
  <si>
    <t>Treasury prices are quoted in 32nds of a point; the trailing '+' adds half a 32nd, i.e. 1/64.</t>
  </si>
  <si>
    <t>Coupon rate (annual)</t>
  </si>
  <si>
    <t>Settlement (current) date</t>
  </si>
  <si>
    <t>Last coupon date</t>
  </si>
  <si>
    <t>Next coupon date</t>
  </si>
  <si>
    <t>Day-count convention</t>
  </si>
  <si>
    <t>Days since last coupon (accrued-interest period):</t>
  </si>
  <si>
    <t xml:space="preserve">    September 2006</t>
  </si>
  <si>
    <t xml:space="preserve">    October 2006  - excl. settlement date</t>
  </si>
  <si>
    <t xml:space="preserve">    = Days since last coupon</t>
  </si>
  <si>
    <t>Days in coupon period:</t>
  </si>
  <si>
    <t xml:space="preserve">    October 2006</t>
  </si>
  <si>
    <t xml:space="preserve">    November 2006</t>
  </si>
  <si>
    <t xml:space="preserve">    December 2006</t>
  </si>
  <si>
    <t xml:space="preserve">    January 2007</t>
  </si>
  <si>
    <t xml:space="preserve">    February 2007  (to the 15th)</t>
  </si>
  <si>
    <t xml:space="preserve">    = Days in coupon period</t>
  </si>
  <si>
    <t>Accrued interest = coupon/2 x 100 x days_since / days_period</t>
  </si>
  <si>
    <t>Full (dirty) price = quoted price + accrued interest</t>
  </si>
  <si>
    <t>Step 1.2  -  TIPS 912828EA</t>
  </si>
  <si>
    <t>Quoted in 32nds (no '+' tick here). This is the real quoted price; the inflation adjustment is handled separately through the inflation swaps in Step 2.</t>
  </si>
  <si>
    <t xml:space="preserve">    August 2006</t>
  </si>
  <si>
    <t xml:space="preserve">    July 2006  (31-15)</t>
  </si>
  <si>
    <t xml:space="preserve">    January 2007  (to the 15th)</t>
  </si>
  <si>
    <t>Actual/Actual day count: the numerator counts actual days from the last coupon to settlement (including the last coupon date, excluding the settlement date); the denominator is the actual number of days in the current coupon period. These full prices are the TIPS cost and the T-note short proceeds carried into Step2 and Result. Yellow = input, blue = formula, green = key result.</t>
  </si>
  <si>
    <t>Step 2  -  Replicating cash flows: TIPS + inflation swaps + STRIPS</t>
  </si>
  <si>
    <t>Parameters and derivation (notebook tables 2.1-2.3)</t>
  </si>
  <si>
    <t>Per coupon date t:  TIPS + swap = c_TIPS x (1 + P_swap(t)),  with  P_swap(t) = (1+f_t)^t - 1.
The floating I_t/I_0 legs of TIPS and swap cancel, so the net is known today.
Maturity adds Face to both the (TIPS+swap) and the T-note legs.</t>
  </si>
  <si>
    <t>Face value</t>
  </si>
  <si>
    <t>Initial cash flows on the trade date (5 Oct 2006)</t>
  </si>
  <si>
    <t>Long TIPS</t>
  </si>
  <si>
    <t>(= -TIPS full price)</t>
  </si>
  <si>
    <t>Short T-note</t>
  </si>
  <si>
    <t>(= +T-note full price, received on the short)</t>
  </si>
  <si>
    <t>Swap rate f</t>
  </si>
  <si>
    <t>Tenor T (yrs)</t>
  </si>
  <si>
    <t>Swap fixed leg
(1+f)^T-1</t>
  </si>
  <si>
    <t>TIPS + swap</t>
  </si>
  <si>
    <t>T-note</t>
  </si>
  <si>
    <t>STRIPS cash flow
(=T-note-(TIPS+swap))</t>
  </si>
  <si>
    <t>STRIPS cost
(=cf x price/100)</t>
  </si>
  <si>
    <t>PxSTRIPS =</t>
  </si>
  <si>
    <t>PxSTRIPS is the net cost today of the STRIPS leg (long at coupon dates, short at maturity). Carried into the Result tab.</t>
  </si>
  <si>
    <t>Result  -  Is there an arbitrage?</t>
  </si>
  <si>
    <t>Matched-maturity comparison</t>
  </si>
  <si>
    <t>TIPS market (full) price</t>
  </si>
  <si>
    <t>plus net cost of STRIPS positions (PxSTRIPS; &lt; 0 = proceeds)</t>
  </si>
  <si>
    <t>Replicating portfolio cost  =  TIPS + swaps + STRIPS</t>
  </si>
  <si>
    <t>Treasury note market (full) price</t>
  </si>
  <si>
    <t>Mispricing  =  Treasury - replicating portfolio</t>
  </si>
  <si>
    <t>PxSTRIPS is negative: the STRIPS leg is net short (short at maturity) and returns 1.1887 today. Equivalently the package costs 97.0428 - 1.1887 = 95.8541, exactly as on the lecture slide.</t>
  </si>
  <si>
    <t>Adjusting for the ~1-month maturity mismatch  (notebook 'Details')</t>
  </si>
  <si>
    <t>TIPS yield to maturity</t>
  </si>
  <si>
    <t>Treasury note repriced at the TIPS yield (4.97%)</t>
  </si>
  <si>
    <t>Mispricing (maturity-adjusted) = Treasury - repriced</t>
  </si>
  <si>
    <t>TIPS maturity 7/15/2015 vs T-note 8/15/2015. The yield 4.97% and repriced value 95.4583 are computed in the notebook (Fleckenstein-Longstaff-Lustig 2014); entered here as inputs.</t>
  </si>
  <si>
    <t>Arbitrage: short the richer Treasury note at 98.0734 and buy the cheaper replicating package (TIPS + inflation swaps + STRIPS) at 95.8541, locking in about 2.22 per 100 notional (about 2.62 after the maturity adjustment).</t>
  </si>
  <si>
    <t>Quoted price  96-20</t>
  </si>
  <si>
    <t>Quoted price  97-15+</t>
  </si>
  <si>
    <t xml:space="preserve">    August 2006  - incl. last coupon date</t>
  </si>
  <si>
    <t xml:space="preserve">    July 2006  - incl. last coupon date</t>
  </si>
  <si>
    <t>TIPS real semi-annual coupon</t>
  </si>
  <si>
    <t xml:space="preserve">T-note semi-annual coupon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</si>
</sst>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000"/>
    <numFmt numFmtId="166" formatCode="mm/dd/yyyy"/>
    <numFmt numFmtId="167" formatCode="0.0000"/>
    <numFmt numFmtId="168" formatCode="0.000%"/>
  </numFmts>
  <fonts count="6" x14ac:knownFonts="1">
    <font>
      <sz val="11"/>
      <color theme="1"/>
      <name val="Calibri"/>
      <family val="2"/>
      <scheme val="minor"/>
    </font>
    <font>
      <b/>
      <sz val="14"/>
      <color rgb="FFFFFFFF"/>
      <name val="Calibri"/>
      <family val="2"/>
    </font>
    <font>
      <b/>
      <sz val="12"/>
      <color rgb="FF1F3864"/>
      <name val="Calibri"/>
      <family val="2"/>
    </font>
    <font>
      <b/>
      <sz val="11"/>
      <name val="Calibri"/>
      <family val="2"/>
    </font>
    <font>
      <b/>
      <sz val="11"/>
      <color rgb="FFFFFFFF"/>
      <name val="Calibri"/>
      <family val="2"/>
    </font>
    <font>
      <i/>
      <sz val="9"/>
      <color rgb="FF595959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1F3864"/>
      </patternFill>
    </fill>
    <fill>
      <patternFill patternType="solid">
        <fgColor rgb="FF4472C4"/>
      </patternFill>
    </fill>
    <fill>
      <patternFill patternType="solid">
        <fgColor rgb="FFF2F2F2"/>
      </patternFill>
    </fill>
    <fill>
      <patternFill patternType="solid">
        <fgColor rgb="FFFFF2CC"/>
      </patternFill>
    </fill>
    <fill>
      <patternFill patternType="solid">
        <fgColor rgb="FFD9E1F2"/>
      </patternFill>
    </fill>
    <fill>
      <patternFill patternType="solid">
        <fgColor rgb="FFC6E0B4"/>
      </patternFill>
    </fill>
  </fills>
  <borders count="2">
    <border>
      <left/>
      <right/>
      <top/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/>
    <xf numFmtId="0" fontId="3" fillId="0" borderId="1" xfId="0" applyFont="1" applyBorder="1"/>
    <xf numFmtId="0" fontId="4" fillId="3" borderId="1" xfId="0" applyFont="1" applyFill="1" applyBorder="1" applyAlignment="1">
      <alignment horizontal="center"/>
    </xf>
    <xf numFmtId="0" fontId="3" fillId="4" borderId="1" xfId="0" applyFont="1" applyFill="1" applyBorder="1"/>
    <xf numFmtId="0" fontId="0" fillId="0" borderId="1" xfId="0" applyBorder="1" applyAlignment="1">
      <alignment horizontal="center"/>
    </xf>
    <xf numFmtId="0" fontId="3" fillId="0" borderId="0" xfId="0" applyFont="1"/>
    <xf numFmtId="0" fontId="4" fillId="3" borderId="1" xfId="0" applyFont="1" applyFill="1" applyBorder="1" applyAlignment="1">
      <alignment horizontal="center" vertical="center" wrapText="1"/>
    </xf>
    <xf numFmtId="164" fontId="0" fillId="5" borderId="1" xfId="0" applyNumberFormat="1" applyFill="1" applyBorder="1"/>
    <xf numFmtId="166" fontId="0" fillId="0" borderId="1" xfId="0" applyNumberFormat="1" applyBorder="1"/>
    <xf numFmtId="167" fontId="0" fillId="5" borderId="1" xfId="0" applyNumberFormat="1" applyFill="1" applyBorder="1"/>
    <xf numFmtId="0" fontId="0" fillId="0" borderId="1" xfId="0" applyBorder="1"/>
    <xf numFmtId="167" fontId="0" fillId="6" borderId="1" xfId="0" applyNumberFormat="1" applyFill="1" applyBorder="1"/>
    <xf numFmtId="168" fontId="0" fillId="5" borderId="1" xfId="0" applyNumberFormat="1" applyFill="1" applyBorder="1" applyAlignment="1">
      <alignment horizontal="center"/>
    </xf>
    <xf numFmtId="166" fontId="0" fillId="5" borderId="1" xfId="0" applyNumberFormat="1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1" fontId="0" fillId="5" borderId="1" xfId="0" applyNumberFormat="1" applyFill="1" applyBorder="1" applyAlignment="1">
      <alignment horizontal="center"/>
    </xf>
    <xf numFmtId="1" fontId="3" fillId="6" borderId="1" xfId="0" applyNumberFormat="1" applyFont="1" applyFill="1" applyBorder="1" applyAlignment="1">
      <alignment horizontal="center"/>
    </xf>
    <xf numFmtId="164" fontId="0" fillId="6" borderId="1" xfId="0" applyNumberFormat="1" applyFill="1" applyBorder="1"/>
    <xf numFmtId="167" fontId="3" fillId="7" borderId="1" xfId="0" applyNumberFormat="1" applyFont="1" applyFill="1" applyBorder="1"/>
    <xf numFmtId="0" fontId="5" fillId="0" borderId="0" xfId="0" applyFont="1"/>
    <xf numFmtId="164" fontId="0" fillId="0" borderId="1" xfId="0" applyNumberFormat="1" applyBorder="1"/>
    <xf numFmtId="167" fontId="0" fillId="0" borderId="1" xfId="0" applyNumberFormat="1" applyBorder="1"/>
    <xf numFmtId="0" fontId="3" fillId="0" borderId="0" xfId="0" applyFont="1" applyAlignment="1">
      <alignment horizontal="right"/>
    </xf>
    <xf numFmtId="167" fontId="3" fillId="6" borderId="1" xfId="0" applyNumberFormat="1" applyFont="1" applyFill="1" applyBorder="1"/>
    <xf numFmtId="168" fontId="0" fillId="5" borderId="1" xfId="0" applyNumberFormat="1" applyFill="1" applyBorder="1"/>
    <xf numFmtId="0" fontId="5" fillId="0" borderId="0" xfId="0" applyFont="1" applyAlignment="1">
      <alignment horizontal="left" vertical="top" wrapText="1"/>
    </xf>
    <xf numFmtId="0" fontId="0" fillId="0" borderId="0" xfId="0"/>
    <xf numFmtId="0" fontId="1" fillId="2" borderId="0" xfId="0" applyFont="1" applyFill="1" applyAlignment="1">
      <alignment horizontal="left" vertical="center"/>
    </xf>
    <xf numFmtId="0" fontId="5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16</xdr:row>
      <xdr:rowOff>0</xdr:rowOff>
    </xdr:from>
    <xdr:ext cx="6477000" cy="381000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41</xdr:row>
      <xdr:rowOff>0</xdr:rowOff>
    </xdr:from>
    <xdr:ext cx="6477000" cy="3000375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61</xdr:row>
      <xdr:rowOff>0</xdr:rowOff>
    </xdr:from>
    <xdr:ext cx="6477000" cy="2514600"/>
    <xdr:pic>
      <xdr:nvPicPr>
        <xdr:cNvPr id="4" name="Image 3" descr="Picture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78</xdr:row>
      <xdr:rowOff>0</xdr:rowOff>
    </xdr:from>
    <xdr:ext cx="6477000" cy="3857625"/>
    <xdr:pic>
      <xdr:nvPicPr>
        <xdr:cNvPr id="5" name="Image 4" descr="Picture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103</xdr:row>
      <xdr:rowOff>0</xdr:rowOff>
    </xdr:from>
    <xdr:ext cx="6477000" cy="1628775"/>
    <xdr:pic>
      <xdr:nvPicPr>
        <xdr:cNvPr id="6" name="Image 5" descr="Picture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115</xdr:row>
      <xdr:rowOff>0</xdr:rowOff>
    </xdr:from>
    <xdr:ext cx="6477000" cy="2533650"/>
    <xdr:pic>
      <xdr:nvPicPr>
        <xdr:cNvPr id="7" name="Image 6" descr="Picture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15"/>
  <sheetViews>
    <sheetView tabSelected="1" workbookViewId="0">
      <selection activeCell="A2" sqref="A2"/>
    </sheetView>
  </sheetViews>
  <sheetFormatPr defaultRowHeight="14.5" x14ac:dyDescent="0.35"/>
  <cols>
    <col min="1" max="1" width="26" customWidth="1"/>
    <col min="2" max="6" width="17" customWidth="1"/>
  </cols>
  <sheetData>
    <row r="1" spans="1:6" ht="24" customHeight="1" x14ac:dyDescent="0.35">
      <c r="A1" s="28" t="s">
        <v>0</v>
      </c>
      <c r="B1" s="27"/>
      <c r="C1" s="27"/>
      <c r="D1" s="27"/>
      <c r="E1" s="27"/>
      <c r="F1" s="27"/>
    </row>
    <row r="3" spans="1:6" ht="15.5" x14ac:dyDescent="0.35">
      <c r="A3" s="1" t="s">
        <v>1</v>
      </c>
    </row>
    <row r="4" spans="1:6" x14ac:dyDescent="0.35">
      <c r="A4" s="2"/>
      <c r="B4" s="3" t="s">
        <v>2</v>
      </c>
      <c r="C4" s="3" t="s">
        <v>3</v>
      </c>
    </row>
    <row r="5" spans="1:6" x14ac:dyDescent="0.35">
      <c r="A5" s="4" t="s">
        <v>4</v>
      </c>
      <c r="B5" s="5"/>
      <c r="C5" s="5"/>
    </row>
    <row r="6" spans="1:6" x14ac:dyDescent="0.35">
      <c r="A6" s="4" t="s">
        <v>5</v>
      </c>
      <c r="B6" s="5"/>
      <c r="C6" s="5"/>
    </row>
    <row r="7" spans="1:6" x14ac:dyDescent="0.35">
      <c r="A7" s="4" t="s">
        <v>6</v>
      </c>
      <c r="B7" s="5"/>
      <c r="C7" s="5"/>
    </row>
    <row r="8" spans="1:6" x14ac:dyDescent="0.35">
      <c r="A8" s="4" t="s">
        <v>7</v>
      </c>
      <c r="B8" s="5"/>
      <c r="C8" s="5"/>
    </row>
    <row r="9" spans="1:6" x14ac:dyDescent="0.35">
      <c r="A9" s="4" t="s">
        <v>8</v>
      </c>
      <c r="B9" s="5"/>
      <c r="C9" s="5"/>
    </row>
    <row r="10" spans="1:6" x14ac:dyDescent="0.35">
      <c r="A10" s="4" t="s">
        <v>9</v>
      </c>
      <c r="B10" s="5"/>
      <c r="C10" s="5"/>
    </row>
    <row r="11" spans="1:6" x14ac:dyDescent="0.35">
      <c r="A11" s="4" t="s">
        <v>10</v>
      </c>
      <c r="B11" s="5"/>
      <c r="C11" s="5"/>
    </row>
    <row r="12" spans="1:6" x14ac:dyDescent="0.35">
      <c r="A12" s="4" t="s">
        <v>11</v>
      </c>
      <c r="B12" s="5"/>
      <c r="C12" s="5"/>
    </row>
    <row r="14" spans="1:6" ht="33" customHeight="1" x14ac:dyDescent="0.35">
      <c r="A14" s="26" t="s">
        <v>12</v>
      </c>
      <c r="B14" s="27"/>
      <c r="C14" s="27"/>
      <c r="D14" s="27"/>
      <c r="E14" s="27"/>
      <c r="F14" s="27"/>
    </row>
    <row r="16" spans="1:6" x14ac:dyDescent="0.35">
      <c r="A16" s="6" t="s">
        <v>13</v>
      </c>
    </row>
    <row r="41" spans="1:1" x14ac:dyDescent="0.35">
      <c r="A41" s="6" t="s">
        <v>14</v>
      </c>
    </row>
    <row r="61" spans="1:1" x14ac:dyDescent="0.35">
      <c r="A61" s="6" t="s">
        <v>15</v>
      </c>
    </row>
    <row r="78" spans="1:1" x14ac:dyDescent="0.35">
      <c r="A78" s="6" t="s">
        <v>16</v>
      </c>
    </row>
    <row r="103" spans="1:1" x14ac:dyDescent="0.35">
      <c r="A103" s="6" t="s">
        <v>17</v>
      </c>
    </row>
    <row r="115" spans="1:1" x14ac:dyDescent="0.35">
      <c r="A115" s="6" t="s">
        <v>18</v>
      </c>
    </row>
  </sheetData>
  <mergeCells count="2">
    <mergeCell ref="A14:F14"/>
    <mergeCell ref="A1:F1"/>
  </mergeCells>
  <pageMargins left="0.75" right="0.75" top="1" bottom="1" header="0.5" footer="0.5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43"/>
  <sheetViews>
    <sheetView topLeftCell="A15" workbookViewId="0">
      <selection sqref="A1:E1"/>
    </sheetView>
  </sheetViews>
  <sheetFormatPr defaultRowHeight="14.5" x14ac:dyDescent="0.35"/>
  <cols>
    <col min="1" max="1" width="14" customWidth="1"/>
    <col min="2" max="5" width="18" customWidth="1"/>
  </cols>
  <sheetData>
    <row r="1" spans="1:5" ht="24" customHeight="1" x14ac:dyDescent="0.35">
      <c r="A1" s="28" t="s">
        <v>19</v>
      </c>
      <c r="B1" s="27"/>
      <c r="C1" s="27"/>
      <c r="D1" s="27"/>
      <c r="E1" s="27"/>
    </row>
    <row r="3" spans="1:5" ht="15.5" x14ac:dyDescent="0.35">
      <c r="A3" s="1" t="s">
        <v>20</v>
      </c>
    </row>
    <row r="4" spans="1:5" x14ac:dyDescent="0.35">
      <c r="A4" s="7" t="s">
        <v>21</v>
      </c>
      <c r="B4" s="7" t="s">
        <v>22</v>
      </c>
    </row>
    <row r="5" spans="1:5" x14ac:dyDescent="0.35">
      <c r="A5" s="5">
        <v>1</v>
      </c>
      <c r="B5" s="8">
        <v>1.8499999999999999E-2</v>
      </c>
    </row>
    <row r="6" spans="1:5" x14ac:dyDescent="0.35">
      <c r="A6" s="5">
        <v>2</v>
      </c>
      <c r="B6" s="8">
        <v>2.1329999999999998E-2</v>
      </c>
    </row>
    <row r="7" spans="1:5" x14ac:dyDescent="0.35">
      <c r="A7" s="5">
        <v>3</v>
      </c>
      <c r="B7" s="8">
        <v>2.3130000000000001E-2</v>
      </c>
    </row>
    <row r="8" spans="1:5" x14ac:dyDescent="0.35">
      <c r="A8" s="5">
        <v>4</v>
      </c>
      <c r="B8" s="8">
        <v>2.4250000000000001E-2</v>
      </c>
    </row>
    <row r="9" spans="1:5" x14ac:dyDescent="0.35">
      <c r="A9" s="5">
        <v>5</v>
      </c>
      <c r="B9" s="8">
        <v>2.503E-2</v>
      </c>
    </row>
    <row r="10" spans="1:5" x14ac:dyDescent="0.35">
      <c r="A10" s="5">
        <v>6</v>
      </c>
      <c r="B10" s="8">
        <v>2.5430000000000001E-2</v>
      </c>
    </row>
    <row r="11" spans="1:5" x14ac:dyDescent="0.35">
      <c r="A11" s="5">
        <v>7</v>
      </c>
      <c r="B11" s="8">
        <v>2.58E-2</v>
      </c>
    </row>
    <row r="12" spans="1:5" x14ac:dyDescent="0.35">
      <c r="A12" s="5">
        <v>8</v>
      </c>
      <c r="B12" s="8">
        <v>2.623E-2</v>
      </c>
    </row>
    <row r="13" spans="1:5" x14ac:dyDescent="0.35">
      <c r="A13" s="5">
        <v>9</v>
      </c>
      <c r="B13" s="8">
        <v>2.648E-2</v>
      </c>
    </row>
    <row r="14" spans="1:5" x14ac:dyDescent="0.35">
      <c r="A14" s="5">
        <v>10</v>
      </c>
      <c r="B14" s="8">
        <v>2.683E-2</v>
      </c>
    </row>
    <row r="15" spans="1:5" x14ac:dyDescent="0.35">
      <c r="A15" s="5">
        <v>12</v>
      </c>
      <c r="B15" s="8">
        <v>2.733E-2</v>
      </c>
    </row>
    <row r="16" spans="1:5" x14ac:dyDescent="0.35">
      <c r="A16" s="5">
        <v>15</v>
      </c>
      <c r="B16" s="8">
        <v>2.7980000000000001E-2</v>
      </c>
    </row>
    <row r="17" spans="1:4" x14ac:dyDescent="0.35">
      <c r="A17" s="5">
        <v>20</v>
      </c>
      <c r="B17" s="8">
        <v>2.9600000000000001E-2</v>
      </c>
    </row>
    <row r="18" spans="1:4" x14ac:dyDescent="0.35">
      <c r="A18" s="5">
        <v>25</v>
      </c>
      <c r="B18" s="8">
        <v>3.0700000000000002E-2</v>
      </c>
    </row>
    <row r="19" spans="1:4" x14ac:dyDescent="0.35">
      <c r="A19" s="5">
        <v>30</v>
      </c>
      <c r="B19" s="8">
        <v>3.1699999999999999E-2</v>
      </c>
    </row>
    <row r="20" spans="1:4" ht="15.5" x14ac:dyDescent="0.35">
      <c r="A20" s="1" t="s">
        <v>23</v>
      </c>
    </row>
    <row r="21" spans="1:4" x14ac:dyDescent="0.35">
      <c r="A21" s="7" t="s">
        <v>24</v>
      </c>
      <c r="B21" s="7" t="s">
        <v>25</v>
      </c>
      <c r="C21" s="7" t="s">
        <v>26</v>
      </c>
      <c r="D21" s="7" t="s">
        <v>27</v>
      </c>
    </row>
    <row r="22" spans="1:4" x14ac:dyDescent="0.35">
      <c r="A22" s="9">
        <v>39097</v>
      </c>
      <c r="B22" s="8">
        <v>1.4123E-2</v>
      </c>
      <c r="C22" s="10">
        <v>0.27950000000000003</v>
      </c>
      <c r="D22" s="10">
        <v>98.665000000000006</v>
      </c>
    </row>
    <row r="23" spans="1:4" x14ac:dyDescent="0.35">
      <c r="A23" s="9">
        <v>39278</v>
      </c>
      <c r="B23" s="8">
        <v>1.7090999999999999E-2</v>
      </c>
      <c r="C23" s="10">
        <v>0.77529999999999999</v>
      </c>
      <c r="D23" s="10">
        <v>96.304000000000002</v>
      </c>
    </row>
    <row r="24" spans="1:4" x14ac:dyDescent="0.35">
      <c r="A24" s="9">
        <v>39462</v>
      </c>
      <c r="B24" s="8">
        <v>1.9628E-2</v>
      </c>
      <c r="C24" s="10">
        <v>1.2795000000000001</v>
      </c>
      <c r="D24" s="10">
        <v>94.134</v>
      </c>
    </row>
    <row r="25" spans="1:4" x14ac:dyDescent="0.35">
      <c r="A25" s="9">
        <v>39644</v>
      </c>
      <c r="B25" s="8">
        <v>2.0924999999999999E-2</v>
      </c>
      <c r="C25" s="10">
        <v>1.7781</v>
      </c>
      <c r="D25" s="10">
        <v>92.088999999999999</v>
      </c>
    </row>
    <row r="26" spans="1:4" x14ac:dyDescent="0.35">
      <c r="A26" s="9">
        <v>39828</v>
      </c>
      <c r="B26" s="8">
        <v>2.196E-2</v>
      </c>
      <c r="C26" s="10">
        <v>2.2822</v>
      </c>
      <c r="D26" s="10">
        <v>90.102000000000004</v>
      </c>
    </row>
    <row r="27" spans="1:4" x14ac:dyDescent="0.35">
      <c r="A27" s="9">
        <v>40009</v>
      </c>
      <c r="B27" s="8">
        <v>2.2846999999999999E-2</v>
      </c>
      <c r="C27" s="10">
        <v>2.7780999999999998</v>
      </c>
      <c r="D27" s="10">
        <v>88.137</v>
      </c>
    </row>
    <row r="28" spans="1:4" x14ac:dyDescent="0.35">
      <c r="A28" s="9">
        <v>40193</v>
      </c>
      <c r="B28" s="8">
        <v>2.3543999999999999E-2</v>
      </c>
      <c r="C28" s="10">
        <v>3.2822</v>
      </c>
      <c r="D28" s="10">
        <v>86.247</v>
      </c>
    </row>
    <row r="29" spans="1:4" x14ac:dyDescent="0.35">
      <c r="A29" s="9">
        <v>40374</v>
      </c>
      <c r="B29" s="8">
        <v>2.4077999999999999E-2</v>
      </c>
      <c r="C29" s="10">
        <v>3.7780999999999998</v>
      </c>
      <c r="D29" s="10">
        <v>84.43</v>
      </c>
    </row>
    <row r="30" spans="1:4" x14ac:dyDescent="0.35">
      <c r="A30" s="9">
        <v>40558</v>
      </c>
      <c r="B30" s="8">
        <v>2.4534E-2</v>
      </c>
      <c r="C30" s="10">
        <v>4.2821999999999996</v>
      </c>
      <c r="D30" s="10">
        <v>82.617999999999995</v>
      </c>
    </row>
    <row r="31" spans="1:4" x14ac:dyDescent="0.35">
      <c r="A31" s="9">
        <v>40739</v>
      </c>
      <c r="B31" s="8">
        <v>2.4913999999999999E-2</v>
      </c>
      <c r="C31" s="10">
        <v>4.7781000000000002</v>
      </c>
      <c r="D31" s="10">
        <v>80.95</v>
      </c>
    </row>
    <row r="32" spans="1:4" x14ac:dyDescent="0.35">
      <c r="A32" s="9">
        <v>40923</v>
      </c>
      <c r="B32" s="8">
        <v>2.5180000000000001E-2</v>
      </c>
      <c r="C32" s="10">
        <v>5.2821999999999996</v>
      </c>
      <c r="D32" s="10">
        <v>78.677999999999997</v>
      </c>
    </row>
    <row r="33" spans="1:4" x14ac:dyDescent="0.35">
      <c r="A33" s="9">
        <v>41105</v>
      </c>
      <c r="B33" s="8">
        <v>2.5364000000000001E-2</v>
      </c>
      <c r="C33" s="10">
        <v>5.7808000000000002</v>
      </c>
      <c r="D33" s="10">
        <v>76.863</v>
      </c>
    </row>
    <row r="34" spans="1:4" x14ac:dyDescent="0.35">
      <c r="A34" s="9">
        <v>41289</v>
      </c>
      <c r="B34" s="8">
        <v>2.5533E-2</v>
      </c>
      <c r="C34" s="10">
        <v>6.2849000000000004</v>
      </c>
      <c r="D34" s="10">
        <v>75.075999999999993</v>
      </c>
    </row>
    <row r="35" spans="1:4" x14ac:dyDescent="0.35">
      <c r="A35" s="9">
        <v>41470</v>
      </c>
      <c r="B35" s="8">
        <v>2.5767999999999999E-2</v>
      </c>
      <c r="C35" s="10">
        <v>6.7808000000000002</v>
      </c>
      <c r="D35" s="10">
        <v>73.319999999999993</v>
      </c>
    </row>
    <row r="36" spans="1:4" x14ac:dyDescent="0.35">
      <c r="A36" s="9">
        <v>41654</v>
      </c>
      <c r="B36" s="8">
        <v>2.5953E-2</v>
      </c>
      <c r="C36" s="10">
        <v>7.2849000000000004</v>
      </c>
      <c r="D36" s="10">
        <v>71.588999999999999</v>
      </c>
    </row>
    <row r="37" spans="1:4" x14ac:dyDescent="0.35">
      <c r="A37" s="9">
        <v>41835</v>
      </c>
      <c r="B37" s="8">
        <v>2.6200999999999999E-2</v>
      </c>
      <c r="C37" s="10">
        <v>7.7808000000000002</v>
      </c>
      <c r="D37" s="10">
        <v>69.906000000000006</v>
      </c>
    </row>
    <row r="38" spans="1:4" x14ac:dyDescent="0.35">
      <c r="A38" s="9">
        <v>42019</v>
      </c>
      <c r="B38" s="8">
        <v>2.6308000000000002E-2</v>
      </c>
      <c r="C38" s="10">
        <v>8.2849000000000004</v>
      </c>
      <c r="D38" s="10">
        <v>68.153000000000006</v>
      </c>
    </row>
    <row r="39" spans="1:4" x14ac:dyDescent="0.35">
      <c r="A39" s="9">
        <v>42200</v>
      </c>
      <c r="B39" s="8">
        <v>2.6457999999999999E-2</v>
      </c>
      <c r="C39" s="10">
        <v>8.7807999999999993</v>
      </c>
      <c r="D39" s="10">
        <v>66.510000000000005</v>
      </c>
    </row>
    <row r="41" spans="1:4" ht="48" customHeight="1" x14ac:dyDescent="0.35">
      <c r="A41" s="26" t="s">
        <v>28</v>
      </c>
      <c r="B41" s="27"/>
      <c r="C41" s="27"/>
      <c r="D41" s="27"/>
    </row>
    <row r="43" spans="1:4" ht="48" customHeight="1" x14ac:dyDescent="0.35">
      <c r="A43" s="26" t="s">
        <v>29</v>
      </c>
      <c r="B43" s="27"/>
      <c r="C43" s="27"/>
      <c r="D43" s="27"/>
    </row>
  </sheetData>
  <mergeCells count="3">
    <mergeCell ref="A1:E1"/>
    <mergeCell ref="A43:D43"/>
    <mergeCell ref="A41:D4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55"/>
  <sheetViews>
    <sheetView topLeftCell="A29" workbookViewId="0">
      <selection activeCell="A39" sqref="A39"/>
    </sheetView>
  </sheetViews>
  <sheetFormatPr defaultRowHeight="14.5" x14ac:dyDescent="0.35"/>
  <cols>
    <col min="1" max="1" width="53" customWidth="1"/>
    <col min="2" max="2" width="15" customWidth="1"/>
    <col min="3" max="3" width="14" customWidth="1"/>
  </cols>
  <sheetData>
    <row r="1" spans="1:4" ht="24" customHeight="1" x14ac:dyDescent="0.35">
      <c r="A1" s="28" t="s">
        <v>30</v>
      </c>
      <c r="B1" s="27"/>
      <c r="C1" s="27"/>
      <c r="D1" s="27"/>
    </row>
    <row r="3" spans="1:4" ht="15.5" x14ac:dyDescent="0.35">
      <c r="A3" s="1" t="s">
        <v>31</v>
      </c>
    </row>
    <row r="4" spans="1:4" x14ac:dyDescent="0.35">
      <c r="A4" s="11" t="s">
        <v>90</v>
      </c>
      <c r="B4" s="12"/>
    </row>
    <row r="5" spans="1:4" ht="33" customHeight="1" x14ac:dyDescent="0.35">
      <c r="A5" s="26" t="s">
        <v>32</v>
      </c>
      <c r="B5" s="27"/>
      <c r="C5" s="27"/>
    </row>
    <row r="6" spans="1:4" x14ac:dyDescent="0.35">
      <c r="A6" s="11" t="s">
        <v>33</v>
      </c>
      <c r="B6" s="13"/>
    </row>
    <row r="7" spans="1:4" x14ac:dyDescent="0.35">
      <c r="A7" s="11" t="s">
        <v>34</v>
      </c>
      <c r="B7" s="14"/>
    </row>
    <row r="8" spans="1:4" x14ac:dyDescent="0.35">
      <c r="A8" s="11" t="s">
        <v>35</v>
      </c>
      <c r="B8" s="14"/>
    </row>
    <row r="9" spans="1:4" x14ac:dyDescent="0.35">
      <c r="A9" s="11" t="s">
        <v>36</v>
      </c>
      <c r="B9" s="14"/>
    </row>
    <row r="10" spans="1:4" x14ac:dyDescent="0.35">
      <c r="A10" s="11" t="s">
        <v>37</v>
      </c>
      <c r="B10" s="15"/>
    </row>
    <row r="11" spans="1:4" x14ac:dyDescent="0.35">
      <c r="A11" s="6" t="s">
        <v>38</v>
      </c>
    </row>
    <row r="12" spans="1:4" x14ac:dyDescent="0.35">
      <c r="A12" s="11" t="s">
        <v>91</v>
      </c>
      <c r="B12" s="16"/>
    </row>
    <row r="13" spans="1:4" x14ac:dyDescent="0.35">
      <c r="A13" s="11" t="s">
        <v>39</v>
      </c>
      <c r="B13" s="16"/>
    </row>
    <row r="14" spans="1:4" x14ac:dyDescent="0.35">
      <c r="A14" s="11" t="s">
        <v>40</v>
      </c>
      <c r="B14" s="16"/>
    </row>
    <row r="15" spans="1:4" x14ac:dyDescent="0.35">
      <c r="A15" s="2" t="s">
        <v>41</v>
      </c>
      <c r="B15" s="17"/>
    </row>
    <row r="16" spans="1:4" x14ac:dyDescent="0.35">
      <c r="A16" s="6" t="s">
        <v>42</v>
      </c>
    </row>
    <row r="17" spans="1:3" x14ac:dyDescent="0.35">
      <c r="A17" s="11" t="s">
        <v>53</v>
      </c>
      <c r="B17" s="16"/>
    </row>
    <row r="18" spans="1:3" x14ac:dyDescent="0.35">
      <c r="A18" s="11" t="s">
        <v>39</v>
      </c>
      <c r="B18" s="16"/>
    </row>
    <row r="19" spans="1:3" x14ac:dyDescent="0.35">
      <c r="A19" s="11" t="s">
        <v>43</v>
      </c>
      <c r="B19" s="16"/>
    </row>
    <row r="20" spans="1:3" x14ac:dyDescent="0.35">
      <c r="A20" s="11" t="s">
        <v>44</v>
      </c>
      <c r="B20" s="16"/>
    </row>
    <row r="21" spans="1:3" x14ac:dyDescent="0.35">
      <c r="A21" s="11" t="s">
        <v>45</v>
      </c>
      <c r="B21" s="16"/>
    </row>
    <row r="22" spans="1:3" x14ac:dyDescent="0.35">
      <c r="A22" s="11" t="s">
        <v>46</v>
      </c>
      <c r="B22" s="16"/>
    </row>
    <row r="23" spans="1:3" x14ac:dyDescent="0.35">
      <c r="A23" s="11" t="s">
        <v>47</v>
      </c>
      <c r="B23" s="16"/>
    </row>
    <row r="24" spans="1:3" x14ac:dyDescent="0.35">
      <c r="A24" s="2" t="s">
        <v>48</v>
      </c>
      <c r="B24" s="17"/>
    </row>
    <row r="25" spans="1:3" x14ac:dyDescent="0.35">
      <c r="A25" s="11" t="s">
        <v>49</v>
      </c>
      <c r="B25" s="18"/>
    </row>
    <row r="26" spans="1:3" x14ac:dyDescent="0.35">
      <c r="A26" s="2" t="s">
        <v>50</v>
      </c>
      <c r="B26" s="19"/>
    </row>
    <row r="29" spans="1:3" ht="15.5" x14ac:dyDescent="0.35">
      <c r="A29" s="1" t="s">
        <v>51</v>
      </c>
    </row>
    <row r="30" spans="1:3" x14ac:dyDescent="0.35">
      <c r="A30" s="11" t="s">
        <v>89</v>
      </c>
      <c r="B30" s="12"/>
    </row>
    <row r="31" spans="1:3" ht="48" customHeight="1" x14ac:dyDescent="0.35">
      <c r="A31" s="26" t="s">
        <v>52</v>
      </c>
      <c r="B31" s="27"/>
      <c r="C31" s="27"/>
    </row>
    <row r="32" spans="1:3" x14ac:dyDescent="0.35">
      <c r="A32" s="11" t="s">
        <v>33</v>
      </c>
      <c r="B32" s="13"/>
    </row>
    <row r="33" spans="1:2" x14ac:dyDescent="0.35">
      <c r="A33" s="11" t="s">
        <v>34</v>
      </c>
      <c r="B33" s="14"/>
    </row>
    <row r="34" spans="1:2" x14ac:dyDescent="0.35">
      <c r="A34" s="11" t="s">
        <v>35</v>
      </c>
      <c r="B34" s="14"/>
    </row>
    <row r="35" spans="1:2" x14ac:dyDescent="0.35">
      <c r="A35" s="11" t="s">
        <v>36</v>
      </c>
      <c r="B35" s="14"/>
    </row>
    <row r="36" spans="1:2" x14ac:dyDescent="0.35">
      <c r="A36" s="11" t="s">
        <v>37</v>
      </c>
      <c r="B36" s="15"/>
    </row>
    <row r="37" spans="1:2" x14ac:dyDescent="0.35">
      <c r="A37" s="6" t="s">
        <v>38</v>
      </c>
    </row>
    <row r="38" spans="1:2" x14ac:dyDescent="0.35">
      <c r="A38" s="11" t="s">
        <v>92</v>
      </c>
      <c r="B38" s="16"/>
    </row>
    <row r="39" spans="1:2" x14ac:dyDescent="0.35">
      <c r="A39" s="11" t="s">
        <v>53</v>
      </c>
      <c r="B39" s="16"/>
    </row>
    <row r="40" spans="1:2" x14ac:dyDescent="0.35">
      <c r="A40" s="11" t="s">
        <v>39</v>
      </c>
      <c r="B40" s="16"/>
    </row>
    <row r="41" spans="1:2" x14ac:dyDescent="0.35">
      <c r="A41" s="11" t="s">
        <v>40</v>
      </c>
      <c r="B41" s="16"/>
    </row>
    <row r="42" spans="1:2" x14ac:dyDescent="0.35">
      <c r="A42" s="2" t="s">
        <v>41</v>
      </c>
      <c r="B42" s="17"/>
    </row>
    <row r="43" spans="1:2" x14ac:dyDescent="0.35">
      <c r="A43" s="6" t="s">
        <v>42</v>
      </c>
    </row>
    <row r="44" spans="1:2" x14ac:dyDescent="0.35">
      <c r="A44" s="11" t="s">
        <v>54</v>
      </c>
      <c r="B44" s="16"/>
    </row>
    <row r="45" spans="1:2" x14ac:dyDescent="0.35">
      <c r="A45" s="11" t="s">
        <v>53</v>
      </c>
      <c r="B45" s="16"/>
    </row>
    <row r="46" spans="1:2" x14ac:dyDescent="0.35">
      <c r="A46" s="11" t="s">
        <v>39</v>
      </c>
      <c r="B46" s="16"/>
    </row>
    <row r="47" spans="1:2" x14ac:dyDescent="0.35">
      <c r="A47" s="11" t="s">
        <v>43</v>
      </c>
      <c r="B47" s="16"/>
    </row>
    <row r="48" spans="1:2" x14ac:dyDescent="0.35">
      <c r="A48" s="11" t="s">
        <v>44</v>
      </c>
      <c r="B48" s="16"/>
    </row>
    <row r="49" spans="1:3" x14ac:dyDescent="0.35">
      <c r="A49" s="11" t="s">
        <v>45</v>
      </c>
      <c r="B49" s="16"/>
    </row>
    <row r="50" spans="1:3" x14ac:dyDescent="0.35">
      <c r="A50" s="11" t="s">
        <v>55</v>
      </c>
      <c r="B50" s="16"/>
    </row>
    <row r="51" spans="1:3" x14ac:dyDescent="0.35">
      <c r="A51" s="2" t="s">
        <v>48</v>
      </c>
      <c r="B51" s="17"/>
    </row>
    <row r="52" spans="1:3" x14ac:dyDescent="0.35">
      <c r="A52" s="11" t="s">
        <v>49</v>
      </c>
      <c r="B52" s="18"/>
    </row>
    <row r="53" spans="1:3" x14ac:dyDescent="0.35">
      <c r="A53" s="2" t="s">
        <v>50</v>
      </c>
      <c r="B53" s="19"/>
    </row>
    <row r="55" spans="1:3" ht="93" customHeight="1" x14ac:dyDescent="0.35">
      <c r="A55" s="26" t="s">
        <v>56</v>
      </c>
      <c r="B55" s="27"/>
      <c r="C55" s="27"/>
    </row>
  </sheetData>
  <mergeCells count="4">
    <mergeCell ref="A5:C5"/>
    <mergeCell ref="A1:D1"/>
    <mergeCell ref="A31:C31"/>
    <mergeCell ref="A55:C55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34"/>
  <sheetViews>
    <sheetView workbookViewId="0">
      <selection activeCell="I32" sqref="I32"/>
    </sheetView>
  </sheetViews>
  <sheetFormatPr defaultRowHeight="14.5" x14ac:dyDescent="0.35"/>
  <cols>
    <col min="1" max="1" width="12" customWidth="1"/>
    <col min="2" max="2" width="15" customWidth="1"/>
    <col min="3" max="3" width="13" customWidth="1"/>
    <col min="4" max="4" width="14" customWidth="1"/>
    <col min="5" max="5" width="13" customWidth="1"/>
    <col min="6" max="6" width="11" customWidth="1"/>
    <col min="7" max="7" width="12" customWidth="1"/>
    <col min="8" max="8" width="13" customWidth="1"/>
    <col min="9" max="9" width="12" customWidth="1"/>
  </cols>
  <sheetData>
    <row r="1" spans="1:9" ht="24" customHeight="1" x14ac:dyDescent="0.35">
      <c r="A1" s="28" t="s">
        <v>57</v>
      </c>
      <c r="B1" s="27"/>
      <c r="C1" s="27"/>
      <c r="D1" s="27"/>
      <c r="E1" s="27"/>
      <c r="F1" s="27"/>
      <c r="G1" s="27"/>
      <c r="H1" s="27"/>
      <c r="I1" s="27"/>
    </row>
    <row r="3" spans="1:9" ht="15.5" x14ac:dyDescent="0.35">
      <c r="A3" s="1" t="s">
        <v>58</v>
      </c>
    </row>
    <row r="4" spans="1:9" x14ac:dyDescent="0.35">
      <c r="A4" s="11" t="s">
        <v>93</v>
      </c>
      <c r="B4" s="12"/>
      <c r="D4" s="29" t="s">
        <v>59</v>
      </c>
      <c r="E4" s="27"/>
      <c r="F4" s="27"/>
      <c r="G4" s="27"/>
      <c r="H4" s="27"/>
      <c r="I4" s="27"/>
    </row>
    <row r="5" spans="1:9" x14ac:dyDescent="0.35">
      <c r="A5" s="11" t="s">
        <v>94</v>
      </c>
      <c r="B5" s="12"/>
      <c r="D5" s="27"/>
      <c r="E5" s="27"/>
      <c r="F5" s="27"/>
      <c r="G5" s="27"/>
      <c r="H5" s="27"/>
      <c r="I5" s="27"/>
    </row>
    <row r="6" spans="1:9" x14ac:dyDescent="0.35">
      <c r="A6" s="11" t="s">
        <v>60</v>
      </c>
      <c r="B6" s="10"/>
      <c r="D6" s="27"/>
      <c r="E6" s="27"/>
      <c r="F6" s="27"/>
      <c r="G6" s="27"/>
      <c r="H6" s="27"/>
      <c r="I6" s="27"/>
    </row>
    <row r="8" spans="1:9" ht="15.5" x14ac:dyDescent="0.35">
      <c r="A8" s="1" t="s">
        <v>61</v>
      </c>
    </row>
    <row r="9" spans="1:9" x14ac:dyDescent="0.35">
      <c r="A9" s="11" t="s">
        <v>62</v>
      </c>
      <c r="B9" s="12"/>
      <c r="C9" s="20" t="s">
        <v>63</v>
      </c>
    </row>
    <row r="10" spans="1:9" x14ac:dyDescent="0.35">
      <c r="A10" s="11" t="s">
        <v>64</v>
      </c>
      <c r="B10" s="12"/>
      <c r="C10" s="20" t="s">
        <v>65</v>
      </c>
    </row>
    <row r="13" spans="1:9" ht="42" customHeight="1" x14ac:dyDescent="0.35">
      <c r="A13" s="7" t="s">
        <v>24</v>
      </c>
      <c r="B13" s="7" t="s">
        <v>66</v>
      </c>
      <c r="C13" s="7" t="s">
        <v>67</v>
      </c>
      <c r="D13" s="7" t="s">
        <v>68</v>
      </c>
      <c r="E13" s="7" t="s">
        <v>69</v>
      </c>
      <c r="F13" s="7" t="s">
        <v>70</v>
      </c>
      <c r="G13" s="7" t="s">
        <v>71</v>
      </c>
      <c r="H13" s="7" t="s">
        <v>27</v>
      </c>
      <c r="I13" s="7" t="s">
        <v>72</v>
      </c>
    </row>
    <row r="14" spans="1:9" x14ac:dyDescent="0.35">
      <c r="A14" s="9">
        <f>MarketData!A22</f>
        <v>39097</v>
      </c>
      <c r="B14" s="21"/>
      <c r="C14" s="22"/>
      <c r="D14" s="18"/>
      <c r="E14" s="12"/>
      <c r="F14" s="12"/>
      <c r="G14" s="12"/>
      <c r="H14" s="22"/>
      <c r="I14" s="12"/>
    </row>
    <row r="15" spans="1:9" x14ac:dyDescent="0.35">
      <c r="A15" s="9">
        <f>MarketData!A23</f>
        <v>39278</v>
      </c>
      <c r="B15" s="21"/>
      <c r="C15" s="22"/>
      <c r="D15" s="18"/>
      <c r="E15" s="12"/>
      <c r="F15" s="12"/>
      <c r="G15" s="12"/>
      <c r="H15" s="22"/>
      <c r="I15" s="12"/>
    </row>
    <row r="16" spans="1:9" x14ac:dyDescent="0.35">
      <c r="A16" s="9">
        <f>MarketData!A24</f>
        <v>39462</v>
      </c>
      <c r="B16" s="21"/>
      <c r="C16" s="22"/>
      <c r="D16" s="18"/>
      <c r="E16" s="12"/>
      <c r="F16" s="12"/>
      <c r="G16" s="12"/>
      <c r="H16" s="22"/>
      <c r="I16" s="12"/>
    </row>
    <row r="17" spans="1:9" x14ac:dyDescent="0.35">
      <c r="A17" s="9">
        <f>MarketData!A25</f>
        <v>39644</v>
      </c>
      <c r="B17" s="21"/>
      <c r="C17" s="22"/>
      <c r="D17" s="18"/>
      <c r="E17" s="12"/>
      <c r="F17" s="12"/>
      <c r="G17" s="12"/>
      <c r="H17" s="22"/>
      <c r="I17" s="12"/>
    </row>
    <row r="18" spans="1:9" x14ac:dyDescent="0.35">
      <c r="A18" s="9">
        <f>MarketData!A26</f>
        <v>39828</v>
      </c>
      <c r="B18" s="21"/>
      <c r="C18" s="22"/>
      <c r="D18" s="18"/>
      <c r="E18" s="12"/>
      <c r="F18" s="12"/>
      <c r="G18" s="12"/>
      <c r="H18" s="22"/>
      <c r="I18" s="12"/>
    </row>
    <row r="19" spans="1:9" x14ac:dyDescent="0.35">
      <c r="A19" s="9">
        <f>MarketData!A27</f>
        <v>40009</v>
      </c>
      <c r="B19" s="21"/>
      <c r="C19" s="22"/>
      <c r="D19" s="18"/>
      <c r="E19" s="12"/>
      <c r="F19" s="12"/>
      <c r="G19" s="12"/>
      <c r="H19" s="22"/>
      <c r="I19" s="12"/>
    </row>
    <row r="20" spans="1:9" x14ac:dyDescent="0.35">
      <c r="A20" s="9">
        <f>MarketData!A28</f>
        <v>40193</v>
      </c>
      <c r="B20" s="21"/>
      <c r="C20" s="22"/>
      <c r="D20" s="18"/>
      <c r="E20" s="12"/>
      <c r="F20" s="12"/>
      <c r="G20" s="12"/>
      <c r="H20" s="22"/>
      <c r="I20" s="12"/>
    </row>
    <row r="21" spans="1:9" x14ac:dyDescent="0.35">
      <c r="A21" s="9">
        <f>MarketData!A29</f>
        <v>40374</v>
      </c>
      <c r="B21" s="21"/>
      <c r="C21" s="22"/>
      <c r="D21" s="18"/>
      <c r="E21" s="12"/>
      <c r="F21" s="12"/>
      <c r="G21" s="12"/>
      <c r="H21" s="22"/>
      <c r="I21" s="12"/>
    </row>
    <row r="22" spans="1:9" x14ac:dyDescent="0.35">
      <c r="A22" s="9">
        <f>MarketData!A30</f>
        <v>40558</v>
      </c>
      <c r="B22" s="21"/>
      <c r="C22" s="22"/>
      <c r="D22" s="18"/>
      <c r="E22" s="12"/>
      <c r="F22" s="12"/>
      <c r="G22" s="12"/>
      <c r="H22" s="22"/>
      <c r="I22" s="12"/>
    </row>
    <row r="23" spans="1:9" x14ac:dyDescent="0.35">
      <c r="A23" s="9">
        <f>MarketData!A31</f>
        <v>40739</v>
      </c>
      <c r="B23" s="21"/>
      <c r="C23" s="22"/>
      <c r="D23" s="18"/>
      <c r="E23" s="12"/>
      <c r="F23" s="12"/>
      <c r="G23" s="12"/>
      <c r="H23" s="22"/>
      <c r="I23" s="12"/>
    </row>
    <row r="24" spans="1:9" x14ac:dyDescent="0.35">
      <c r="A24" s="9">
        <f>MarketData!A32</f>
        <v>40923</v>
      </c>
      <c r="B24" s="21"/>
      <c r="C24" s="22"/>
      <c r="D24" s="18"/>
      <c r="E24" s="12"/>
      <c r="F24" s="12"/>
      <c r="G24" s="12"/>
      <c r="H24" s="22"/>
      <c r="I24" s="12"/>
    </row>
    <row r="25" spans="1:9" x14ac:dyDescent="0.35">
      <c r="A25" s="9">
        <f>MarketData!A33</f>
        <v>41105</v>
      </c>
      <c r="B25" s="21"/>
      <c r="C25" s="22"/>
      <c r="D25" s="18"/>
      <c r="E25" s="12"/>
      <c r="F25" s="12"/>
      <c r="G25" s="12"/>
      <c r="H25" s="22"/>
      <c r="I25" s="12"/>
    </row>
    <row r="26" spans="1:9" x14ac:dyDescent="0.35">
      <c r="A26" s="9">
        <f>MarketData!A34</f>
        <v>41289</v>
      </c>
      <c r="B26" s="21"/>
      <c r="C26" s="22"/>
      <c r="D26" s="18"/>
      <c r="E26" s="12"/>
      <c r="F26" s="12"/>
      <c r="G26" s="12"/>
      <c r="H26" s="22"/>
      <c r="I26" s="12"/>
    </row>
    <row r="27" spans="1:9" x14ac:dyDescent="0.35">
      <c r="A27" s="9">
        <f>MarketData!A35</f>
        <v>41470</v>
      </c>
      <c r="B27" s="21"/>
      <c r="C27" s="22"/>
      <c r="D27" s="18"/>
      <c r="E27" s="12"/>
      <c r="F27" s="12"/>
      <c r="G27" s="12"/>
      <c r="H27" s="22"/>
      <c r="I27" s="12"/>
    </row>
    <row r="28" spans="1:9" x14ac:dyDescent="0.35">
      <c r="A28" s="9">
        <f>MarketData!A36</f>
        <v>41654</v>
      </c>
      <c r="B28" s="21"/>
      <c r="C28" s="22"/>
      <c r="D28" s="18"/>
      <c r="E28" s="12"/>
      <c r="F28" s="12"/>
      <c r="G28" s="12"/>
      <c r="H28" s="22"/>
      <c r="I28" s="12"/>
    </row>
    <row r="29" spans="1:9" x14ac:dyDescent="0.35">
      <c r="A29" s="9">
        <f>MarketData!A37</f>
        <v>41835</v>
      </c>
      <c r="B29" s="21"/>
      <c r="C29" s="22"/>
      <c r="D29" s="18"/>
      <c r="E29" s="12"/>
      <c r="F29" s="12"/>
      <c r="G29" s="12"/>
      <c r="H29" s="22"/>
      <c r="I29" s="12"/>
    </row>
    <row r="30" spans="1:9" x14ac:dyDescent="0.35">
      <c r="A30" s="9">
        <f>MarketData!A38</f>
        <v>42019</v>
      </c>
      <c r="B30" s="21"/>
      <c r="C30" s="22"/>
      <c r="D30" s="18"/>
      <c r="E30" s="12"/>
      <c r="F30" s="12"/>
      <c r="G30" s="12"/>
      <c r="H30" s="22"/>
      <c r="I30" s="12"/>
    </row>
    <row r="31" spans="1:9" x14ac:dyDescent="0.35">
      <c r="A31" s="9">
        <f>MarketData!A39</f>
        <v>42200</v>
      </c>
      <c r="B31" s="21"/>
      <c r="C31" s="22"/>
      <c r="D31" s="18"/>
      <c r="E31" s="12"/>
      <c r="F31" s="12"/>
      <c r="G31" s="12"/>
      <c r="H31" s="22"/>
      <c r="I31" s="12"/>
    </row>
    <row r="32" spans="1:9" x14ac:dyDescent="0.35">
      <c r="H32" s="23" t="s">
        <v>73</v>
      </c>
      <c r="I32" s="19"/>
    </row>
    <row r="34" spans="1:9" ht="33" customHeight="1" x14ac:dyDescent="0.35">
      <c r="A34" s="26" t="s">
        <v>74</v>
      </c>
      <c r="B34" s="27"/>
      <c r="C34" s="27"/>
      <c r="D34" s="27"/>
      <c r="E34" s="27"/>
      <c r="F34" s="27"/>
      <c r="G34" s="27"/>
      <c r="H34" s="27"/>
      <c r="I34" s="27"/>
    </row>
  </sheetData>
  <mergeCells count="3">
    <mergeCell ref="A1:I1"/>
    <mergeCell ref="A34:I34"/>
    <mergeCell ref="D4:I6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19"/>
  <sheetViews>
    <sheetView workbookViewId="0">
      <selection activeCell="B15" sqref="B15"/>
    </sheetView>
  </sheetViews>
  <sheetFormatPr defaultRowHeight="14.5" x14ac:dyDescent="0.35"/>
  <cols>
    <col min="1" max="1" width="52" customWidth="1"/>
    <col min="2" max="2" width="16" customWidth="1"/>
  </cols>
  <sheetData>
    <row r="1" spans="1:4" ht="24" customHeight="1" x14ac:dyDescent="0.35">
      <c r="A1" s="28" t="s">
        <v>75</v>
      </c>
      <c r="B1" s="27"/>
      <c r="C1" s="27"/>
      <c r="D1" s="27"/>
    </row>
    <row r="3" spans="1:4" ht="15.5" x14ac:dyDescent="0.35">
      <c r="A3" s="1" t="s">
        <v>76</v>
      </c>
    </row>
    <row r="4" spans="1:4" x14ac:dyDescent="0.35">
      <c r="A4" s="11" t="s">
        <v>77</v>
      </c>
      <c r="B4" s="12"/>
    </row>
    <row r="5" spans="1:4" x14ac:dyDescent="0.35">
      <c r="A5" s="11" t="s">
        <v>78</v>
      </c>
      <c r="B5" s="12"/>
    </row>
    <row r="6" spans="1:4" x14ac:dyDescent="0.35">
      <c r="A6" s="2" t="s">
        <v>79</v>
      </c>
      <c r="B6" s="24"/>
    </row>
    <row r="8" spans="1:4" x14ac:dyDescent="0.35">
      <c r="A8" s="11" t="s">
        <v>80</v>
      </c>
      <c r="B8" s="12"/>
    </row>
    <row r="9" spans="1:4" x14ac:dyDescent="0.35">
      <c r="A9" s="2" t="s">
        <v>81</v>
      </c>
      <c r="B9" s="19"/>
    </row>
    <row r="10" spans="1:4" ht="48" customHeight="1" x14ac:dyDescent="0.35">
      <c r="A10" s="26" t="s">
        <v>82</v>
      </c>
      <c r="B10" s="27"/>
    </row>
    <row r="12" spans="1:4" ht="15.5" x14ac:dyDescent="0.35">
      <c r="A12" s="1" t="s">
        <v>83</v>
      </c>
    </row>
    <row r="13" spans="1:4" x14ac:dyDescent="0.35">
      <c r="A13" s="11" t="s">
        <v>84</v>
      </c>
      <c r="B13" s="25"/>
    </row>
    <row r="14" spans="1:4" x14ac:dyDescent="0.35">
      <c r="A14" s="11" t="s">
        <v>85</v>
      </c>
      <c r="B14" s="10"/>
    </row>
    <row r="15" spans="1:4" x14ac:dyDescent="0.35">
      <c r="A15" s="2" t="s">
        <v>86</v>
      </c>
      <c r="B15" s="19"/>
    </row>
    <row r="17" spans="1:2" ht="48" customHeight="1" x14ac:dyDescent="0.35">
      <c r="A17" s="26" t="s">
        <v>87</v>
      </c>
      <c r="B17" s="27"/>
    </row>
    <row r="19" spans="1:2" ht="63" customHeight="1" x14ac:dyDescent="0.35">
      <c r="A19" s="26" t="s">
        <v>88</v>
      </c>
      <c r="B19" s="27"/>
    </row>
  </sheetData>
  <mergeCells count="4">
    <mergeCell ref="A1:D1"/>
    <mergeCell ref="A19:B19"/>
    <mergeCell ref="A10:B10"/>
    <mergeCell ref="A17:B17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Securities</vt:lpstr>
      <vt:lpstr>MarketData</vt:lpstr>
      <vt:lpstr>Step1_Prices</vt:lpstr>
      <vt:lpstr>Step2_CashFlows</vt:lpstr>
      <vt:lpstr>Result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Fleckenstein, Matthias</cp:lastModifiedBy>
  <dcterms:created xsi:type="dcterms:W3CDTF">2026-06-01T14:25:36Z</dcterms:created>
  <dcterms:modified xsi:type="dcterms:W3CDTF">2026-06-01T20:58:14Z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{B50E3312-80F3-47BA-A9C5-003ECF0A120B}</vt:lpwstr>
  </property>
</Properties>
</file>